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Форма 1" sheetId="5" r:id="rId1"/>
    <sheet name="Коды программ" sheetId="4" r:id="rId2"/>
  </sheets>
  <calcPr calcId="144525"/>
</workbook>
</file>

<file path=xl/calcChain.xml><?xml version="1.0" encoding="utf-8"?>
<calcChain xmlns="http://schemas.openxmlformats.org/spreadsheetml/2006/main">
  <c r="D19" i="5" l="1"/>
  <c r="D9" i="5"/>
  <c r="AH33" i="5" l="1"/>
  <c r="AH34" i="5"/>
  <c r="AH35" i="5"/>
  <c r="AH36" i="5"/>
  <c r="AH37" i="5"/>
  <c r="AH38" i="5"/>
  <c r="AH14" i="5"/>
  <c r="AH15" i="5"/>
  <c r="AH16" i="5"/>
  <c r="AH17" i="5"/>
  <c r="AH18" i="5"/>
  <c r="AH19" i="5"/>
  <c r="AH20" i="5"/>
  <c r="AH21" i="5"/>
  <c r="AH22" i="5"/>
  <c r="AH23" i="5"/>
  <c r="AH24" i="5"/>
  <c r="AH25" i="5"/>
  <c r="AH26" i="5"/>
  <c r="AH27" i="5"/>
  <c r="AH28" i="5"/>
  <c r="AH29" i="5"/>
  <c r="AH30" i="5"/>
  <c r="AH31" i="5"/>
  <c r="AH32" i="5"/>
  <c r="D29" i="5" l="1"/>
  <c r="D30" i="5"/>
  <c r="D31" i="5"/>
  <c r="D32" i="5"/>
  <c r="D33" i="5"/>
  <c r="D34" i="5"/>
  <c r="D35" i="5"/>
  <c r="D36" i="5"/>
  <c r="D37" i="5"/>
  <c r="D38" i="5"/>
  <c r="D39" i="5"/>
  <c r="D40" i="5"/>
  <c r="D41" i="5"/>
  <c r="D42" i="5"/>
  <c r="D43" i="5"/>
  <c r="D20" i="5"/>
  <c r="D21" i="5"/>
  <c r="D22" i="5"/>
  <c r="D23" i="5"/>
  <c r="AH43" i="5" l="1"/>
  <c r="AH42" i="5"/>
  <c r="AH41" i="5"/>
  <c r="AH40" i="5"/>
  <c r="AH39" i="5"/>
  <c r="AH9" i="5" l="1"/>
  <c r="AH10" i="5"/>
  <c r="AH11" i="5"/>
  <c r="AH12" i="5"/>
  <c r="AH13" i="5"/>
  <c r="D10" i="5"/>
  <c r="D11" i="5"/>
  <c r="D12" i="5"/>
  <c r="D13" i="5"/>
</calcChain>
</file>

<file path=xl/sharedStrings.xml><?xml version="1.0" encoding="utf-8"?>
<sst xmlns="http://schemas.openxmlformats.org/spreadsheetml/2006/main" count="1531" uniqueCount="1351">
  <si>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</si>
  <si>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</si>
  <si>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</si>
  <si>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</si>
  <si>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</si>
  <si>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</si>
  <si>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</si>
  <si>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</si>
  <si>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</si>
  <si>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</si>
  <si>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</si>
  <si>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</si>
  <si>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</si>
  <si>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</si>
  <si>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</si>
  <si>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</si>
  <si>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</si>
  <si>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</si>
  <si>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</si>
  <si>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</si>
  <si>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</si>
  <si>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</si>
  <si>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</si>
  <si>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</si>
  <si>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</si>
  <si>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</si>
  <si>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</si>
  <si>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</si>
  <si>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</si>
  <si>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</si>
  <si>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</si>
  <si>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</si>
  <si>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</si>
  <si>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</si>
  <si>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</si>
  <si>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</si>
  <si>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</si>
  <si>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</si>
  <si>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</si>
  <si>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</si>
  <si>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</si>
  <si>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</si>
  <si>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</si>
  <si>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</si>
  <si>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</si>
  <si>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</si>
  <si>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</si>
  <si>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</si>
  <si>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</si>
  <si>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</si>
  <si>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</si>
  <si>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</si>
  <si>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</si>
  <si>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</si>
  <si>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</si>
  <si>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</si>
  <si>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</si>
  <si>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</si>
  <si>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</si>
  <si>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</si>
  <si>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</si>
  <si>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</si>
  <si>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</si>
  <si>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</si>
  <si>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</si>
  <si>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</si>
  <si>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</si>
  <si>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</si>
  <si>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</si>
  <si>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</si>
  <si>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</si>
  <si>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</si>
  <si>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</si>
  <si>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</si>
  <si>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</si>
  <si>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</si>
  <si>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</si>
  <si>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</si>
  <si>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</si>
  <si>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</si>
  <si>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</si>
  <si>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</si>
  <si>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</si>
  <si>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</si>
  <si>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</si>
  <si>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</si>
  <si>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</si>
  <si>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</si>
  <si>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</si>
  <si>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</si>
  <si>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</si>
  <si>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</si>
  <si>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</si>
  <si>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</si>
  <si>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</si>
  <si>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</si>
  <si>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</si>
  <si>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</si>
  <si>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</si>
  <si>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</si>
  <si>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</si>
  <si>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</si>
  <si>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</si>
  <si>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</si>
  <si>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</si>
  <si>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</si>
  <si>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</si>
  <si>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</si>
  <si>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</si>
  <si>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</si>
  <si>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</si>
  <si>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</si>
  <si>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</si>
  <si>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</si>
  <si>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</si>
  <si>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</si>
  <si>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</si>
  <si>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</si>
  <si>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</si>
  <si>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</si>
  <si>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</si>
  <si>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</si>
  <si>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</si>
  <si>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</si>
  <si>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</si>
  <si>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</si>
  <si>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</si>
  <si>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</si>
  <si>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</si>
  <si>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</si>
  <si>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</si>
  <si>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</si>
  <si>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</si>
  <si>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</si>
  <si>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</si>
  <si>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</si>
  <si>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</si>
  <si>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</si>
  <si>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</si>
  <si>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</si>
  <si>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</si>
  <si>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</si>
  <si>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</si>
  <si>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</si>
  <si>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</si>
  <si>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</si>
  <si>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</si>
  <si>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</si>
  <si>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</si>
  <si>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</si>
  <si>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</si>
  <si>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</si>
  <si>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</si>
  <si>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</si>
  <si>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</si>
  <si>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</si>
  <si>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</si>
  <si>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</si>
  <si>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</si>
  <si>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</si>
  <si>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</si>
  <si>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</si>
  <si>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</si>
  <si>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</si>
  <si>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</si>
  <si>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</si>
  <si>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</si>
  <si>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</si>
  <si>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</si>
  <si>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</si>
  <si>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</si>
  <si>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</si>
  <si>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</si>
  <si>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</si>
  <si>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</si>
  <si>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</si>
  <si>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</si>
  <si>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</si>
  <si>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</si>
  <si>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</si>
  <si>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</si>
  <si>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</si>
  <si>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</si>
  <si>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</si>
  <si>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</si>
  <si>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</si>
  <si>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</si>
  <si>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</si>
  <si>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</si>
  <si>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</si>
  <si>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</si>
  <si>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</si>
  <si>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</si>
  <si>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</si>
  <si>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</si>
  <si>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</si>
  <si>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</si>
  <si>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</si>
  <si>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</si>
  <si>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</si>
  <si>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</si>
  <si>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</si>
  <si>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</si>
  <si>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</si>
  <si>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</si>
  <si>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</si>
  <si>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</si>
  <si>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</si>
  <si>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</si>
  <si>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</si>
  <si>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</si>
  <si>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</si>
  <si>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</si>
  <si>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</si>
  <si>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</si>
  <si>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</si>
  <si>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</si>
  <si>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</si>
  <si>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</si>
  <si>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</si>
  <si>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</si>
  <si>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</si>
  <si>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</si>
  <si>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</si>
  <si>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</si>
  <si>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</si>
  <si>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</si>
  <si>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</si>
  <si>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</si>
  <si>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</si>
  <si>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</si>
  <si>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</si>
  <si>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</si>
  <si>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</si>
  <si>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</si>
  <si>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</si>
  <si>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</si>
  <si>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</si>
  <si>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</si>
  <si>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</si>
  <si>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</si>
  <si>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</si>
  <si>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</si>
  <si>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</si>
  <si>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</si>
  <si>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</si>
  <si>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</si>
  <si>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</si>
  <si>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</si>
  <si>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</si>
  <si>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</si>
  <si>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</si>
  <si>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</si>
  <si>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</si>
  <si>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</si>
  <si>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</si>
  <si>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</si>
  <si>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</si>
  <si>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</si>
  <si>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</si>
  <si>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</si>
  <si>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</si>
  <si>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</si>
  <si>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</si>
  <si>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</si>
  <si>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</si>
  <si>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</si>
  <si>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</si>
  <si>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</si>
  <si>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</si>
  <si>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</si>
  <si>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</si>
  <si>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</si>
  <si>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</si>
  <si>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</si>
  <si>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</si>
  <si>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</si>
  <si>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</si>
  <si>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</si>
  <si>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</si>
  <si>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</si>
  <si>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</si>
  <si>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</si>
  <si>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</si>
  <si>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</si>
  <si>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</si>
  <si>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</si>
  <si>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</si>
  <si>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</si>
  <si>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</si>
  <si>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</si>
  <si>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</si>
  <si>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</si>
  <si>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</si>
  <si>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</si>
  <si>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</si>
  <si>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</si>
  <si>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</si>
  <si>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</si>
  <si>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</si>
  <si>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</si>
  <si>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</si>
  <si>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</si>
  <si>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</si>
  <si>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</si>
  <si>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</si>
  <si>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</si>
  <si>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</si>
  <si>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</si>
  <si>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</si>
  <si>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</si>
  <si>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</si>
  <si>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</si>
  <si>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</si>
  <si>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</si>
  <si>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</si>
  <si>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</si>
  <si>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</si>
  <si>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</si>
  <si>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</si>
  <si>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</si>
  <si>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</si>
  <si>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</si>
  <si>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</si>
  <si>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</si>
  <si>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</si>
  <si>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</si>
  <si>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</si>
  <si>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</si>
  <si>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</si>
  <si>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</si>
  <si>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</si>
  <si>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</si>
  <si>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</si>
  <si>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</si>
  <si>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</si>
  <si>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</si>
  <si>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</si>
  <si>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</si>
  <si>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</si>
  <si>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</si>
  <si>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</si>
  <si>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</si>
  <si>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</si>
  <si>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</si>
  <si>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</si>
  <si>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</si>
  <si>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</si>
  <si>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</si>
  <si>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</si>
  <si>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</si>
  <si>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</si>
  <si>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</si>
  <si>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</si>
  <si>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</si>
  <si>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</si>
  <si>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</si>
  <si>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</si>
  <si>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</si>
  <si>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</si>
  <si>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</si>
  <si>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</si>
  <si>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</si>
  <si>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</si>
  <si>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</si>
  <si>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</si>
  <si>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</si>
  <si>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</si>
  <si>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</si>
  <si>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</si>
  <si>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</si>
  <si>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</si>
  <si>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</si>
  <si>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</si>
  <si>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</si>
  <si>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</si>
  <si>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</si>
  <si>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</si>
  <si>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</si>
  <si>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</si>
  <si>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</si>
  <si>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</si>
  <si>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</si>
  <si>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</si>
  <si>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</si>
  <si>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</si>
  <si>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</si>
  <si>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</si>
  <si>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</si>
  <si>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</si>
  <si>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</si>
  <si>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</si>
  <si>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</si>
  <si>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</si>
  <si>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</si>
  <si>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</si>
  <si>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</si>
  <si>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</si>
  <si>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</si>
  <si>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</si>
  <si>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</si>
  <si>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</si>
  <si>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</si>
  <si>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</si>
  <si>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</si>
  <si>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</si>
  <si>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</si>
  <si>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</si>
  <si>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</si>
  <si>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</si>
  <si>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</si>
  <si>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</si>
  <si>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</si>
  <si>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</si>
  <si>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</si>
  <si>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</si>
  <si>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</si>
  <si>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</si>
  <si>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</si>
  <si>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</si>
  <si>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</si>
  <si>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</si>
  <si>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</si>
  <si>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</si>
  <si>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</si>
  <si>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</si>
  <si>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</si>
  <si>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</si>
  <si>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</si>
  <si>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</si>
  <si>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</si>
  <si>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</si>
  <si>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</si>
  <si>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</si>
  <si>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</si>
  <si>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</si>
  <si>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</si>
  <si>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</si>
  <si>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</si>
  <si>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</si>
  <si>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</si>
  <si>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</si>
  <si>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</si>
  <si>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</si>
  <si>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</si>
  <si>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</si>
  <si>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</si>
  <si>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</si>
  <si>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</si>
  <si>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</si>
  <si>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</si>
  <si>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</si>
  <si>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</si>
  <si>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</si>
  <si>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</si>
  <si>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</si>
  <si>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</si>
  <si>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</si>
  <si>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</si>
  <si>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</si>
  <si>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</si>
  <si>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</si>
  <si>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</si>
  <si>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</si>
  <si>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</si>
  <si>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</si>
  <si>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</si>
  <si>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</si>
  <si>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</si>
  <si>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</si>
  <si>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</si>
  <si>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</si>
  <si>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</si>
  <si>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</si>
  <si>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</si>
  <si>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</si>
  <si>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</si>
  <si>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</si>
  <si>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</si>
  <si>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</si>
  <si>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</si>
  <si>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</si>
  <si>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</si>
  <si>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</si>
  <si>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</si>
  <si>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</si>
  <si>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</si>
  <si>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</si>
  <si>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</si>
  <si>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</si>
  <si>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</si>
  <si>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</si>
  <si>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</si>
  <si>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</si>
  <si>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</si>
  <si>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</si>
  <si>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</si>
  <si>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</si>
  <si>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</si>
  <si>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</si>
  <si>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</si>
  <si>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</si>
  <si>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</si>
  <si>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</si>
  <si>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</si>
  <si>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</si>
  <si>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</si>
  <si>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</si>
  <si>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</si>
  <si>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</si>
  <si>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</si>
  <si>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</si>
  <si>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</si>
  <si>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</si>
  <si>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</si>
  <si>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</si>
  <si>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</si>
  <si>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</si>
  <si>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</si>
  <si>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</si>
  <si>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</si>
  <si>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</si>
  <si>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</si>
  <si>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</si>
  <si>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</si>
  <si>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</si>
  <si>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</si>
  <si>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</si>
  <si>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</si>
  <si>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</si>
  <si>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</si>
  <si>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</si>
  <si>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</si>
  <si>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</si>
  <si>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</si>
  <si>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</si>
  <si>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</si>
  <si>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</si>
  <si>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</si>
  <si>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</si>
  <si>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</si>
  <si>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</si>
  <si>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</si>
  <si>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</si>
  <si>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</si>
  <si>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</si>
  <si>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</si>
  <si>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</si>
  <si>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</si>
  <si>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</si>
  <si>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</si>
  <si>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</si>
  <si>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</si>
  <si>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</si>
  <si>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</si>
  <si>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</si>
  <si>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</si>
  <si>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</si>
  <si>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</si>
  <si>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</si>
  <si>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</si>
  <si>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</si>
  <si>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</si>
  <si>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</si>
  <si>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</si>
  <si>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</si>
  <si>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</si>
  <si>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</si>
  <si>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</si>
  <si>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</si>
  <si>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</si>
  <si>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</si>
  <si>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</si>
  <si>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</si>
  <si>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</si>
  <si>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</si>
  <si>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</si>
  <si>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</si>
  <si>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</si>
  <si>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</si>
  <si>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</si>
  <si>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</si>
  <si>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</si>
  <si>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</si>
  <si>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</si>
  <si>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</si>
  <si>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</si>
  <si>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</si>
  <si>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</si>
  <si>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</si>
  <si>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</si>
  <si>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</si>
  <si>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</si>
  <si>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</si>
  <si>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</si>
  <si>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</si>
  <si>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</si>
  <si>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</si>
  <si>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</si>
  <si>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</si>
  <si>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</si>
  <si>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</si>
  <si>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</si>
  <si>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</si>
  <si>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</si>
  <si>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</si>
  <si>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</si>
  <si>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</si>
  <si>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</si>
  <si>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</si>
  <si>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</si>
  <si>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</si>
  <si>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</si>
  <si>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</si>
  <si>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</si>
  <si>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</si>
  <si>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</si>
  <si>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</si>
  <si>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</si>
  <si>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</si>
  <si>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</si>
  <si>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</si>
  <si>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</si>
  <si>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</si>
  <si>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</si>
  <si>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</si>
  <si>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</si>
  <si>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</si>
  <si>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</si>
  <si>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</si>
  <si>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</si>
  <si>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</si>
  <si>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</si>
  <si>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</si>
  <si>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</si>
  <si>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</si>
  <si>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</si>
  <si>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</si>
  <si>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</si>
  <si>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</si>
  <si>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</si>
  <si>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</si>
  <si>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</si>
  <si>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</si>
  <si>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</si>
  <si>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</si>
  <si>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</si>
  <si>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</si>
  <si>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</si>
  <si>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</si>
  <si>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</si>
  <si>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</si>
  <si>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</si>
  <si>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</si>
  <si>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</si>
  <si>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</si>
  <si>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</si>
  <si>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</si>
  <si>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</si>
  <si>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</si>
  <si>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</si>
  <si>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</si>
  <si>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</si>
  <si>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</si>
  <si>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</si>
  <si>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</si>
  <si>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</si>
  <si>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</si>
  <si>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</si>
  <si>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</si>
  <si>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</si>
  <si>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</si>
  <si>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</si>
  <si>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</si>
  <si>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</si>
  <si>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</si>
  <si>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</si>
  <si>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</si>
  <si>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</si>
  <si>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</si>
  <si>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</si>
  <si>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</si>
  <si>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</si>
  <si>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</si>
  <si>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</si>
  <si>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</si>
  <si>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</si>
  <si>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</si>
  <si>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</si>
  <si>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</si>
  <si>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</si>
  <si>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</si>
  <si>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</si>
  <si>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</si>
  <si>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</si>
  <si>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</si>
  <si>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</si>
  <si>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</si>
  <si>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</si>
  <si>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</si>
  <si>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</si>
  <si>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</si>
  <si>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</si>
  <si>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</si>
  <si>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</si>
  <si>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</si>
  <si>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</si>
  <si>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</si>
  <si>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</si>
  <si>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</si>
  <si>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</si>
  <si>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</si>
  <si>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</si>
  <si>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</si>
  <si>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</si>
  <si>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</si>
  <si>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</si>
  <si>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</si>
  <si>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</si>
  <si>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</si>
  <si>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</si>
  <si>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</si>
  <si>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</si>
  <si>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</si>
  <si>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</si>
  <si>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</si>
  <si>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</si>
  <si>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</si>
  <si>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</si>
  <si>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</si>
  <si>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</si>
  <si>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</si>
  <si>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</si>
  <si>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</si>
  <si>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</si>
  <si>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</si>
  <si>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</si>
  <si>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</si>
  <si>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</si>
  <si>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</si>
  <si>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</si>
  <si>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</si>
  <si>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</si>
  <si>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</si>
  <si>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</si>
  <si>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</si>
  <si>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</si>
  <si>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</si>
  <si>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</si>
  <si>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</si>
  <si>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</si>
  <si>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</si>
  <si>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</si>
  <si>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</si>
  <si>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</si>
  <si>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</si>
  <si>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</si>
  <si>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</si>
  <si>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</si>
  <si>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</si>
  <si>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</si>
  <si>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</si>
  <si>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</si>
  <si>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</si>
  <si>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</si>
  <si>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</si>
  <si>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</si>
  <si>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</si>
  <si>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</si>
  <si>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</si>
  <si>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</si>
  <si>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</si>
  <si>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</si>
  <si>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</si>
  <si>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</si>
  <si>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</si>
  <si>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</si>
  <si>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</si>
  <si>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</si>
  <si>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</si>
  <si>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</si>
  <si>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</si>
  <si>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</si>
  <si>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</si>
  <si>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</si>
  <si>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</si>
  <si>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</si>
  <si>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</si>
  <si>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</si>
  <si>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</si>
  <si>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</si>
  <si>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</si>
  <si>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</si>
  <si>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</si>
  <si>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</si>
  <si>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</si>
  <si>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</si>
  <si>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</si>
  <si>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</si>
  <si>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</si>
  <si>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</si>
  <si>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</si>
  <si>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</si>
  <si>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</si>
  <si>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</si>
  <si>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</si>
  <si>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</si>
  <si>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</si>
  <si>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</si>
  <si>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</si>
  <si>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</si>
  <si>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</si>
  <si>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</si>
  <si>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</si>
  <si>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</si>
  <si>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</si>
  <si>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</si>
  <si>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</si>
  <si>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</si>
  <si>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</si>
  <si>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</si>
  <si>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</si>
  <si>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</si>
  <si>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</si>
  <si>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</si>
  <si>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</si>
  <si>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</si>
  <si>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</si>
  <si>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</si>
  <si>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</si>
  <si>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</si>
  <si>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</si>
  <si>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</si>
  <si>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</si>
  <si>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</si>
  <si>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</si>
  <si>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</si>
  <si>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</si>
  <si>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</si>
  <si>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</si>
  <si>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</si>
  <si>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</si>
  <si>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</si>
  <si>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</si>
  <si>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</si>
  <si>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</si>
  <si>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</si>
  <si>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</si>
  <si>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</si>
  <si>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</si>
  <si>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</si>
  <si>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</si>
  <si>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</si>
  <si>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</si>
  <si>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</si>
  <si>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</si>
  <si>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</si>
  <si>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</si>
  <si>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</si>
  <si>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</si>
  <si>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</si>
  <si>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</si>
  <si>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</si>
  <si>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</si>
  <si>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</si>
  <si>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</si>
  <si>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</si>
  <si>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</si>
  <si>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</si>
  <si>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</si>
  <si>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</si>
  <si>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</si>
  <si>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</si>
  <si>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</si>
  <si>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</si>
  <si>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</si>
  <si>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</si>
  <si>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</si>
  <si>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</si>
  <si>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</si>
  <si>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</si>
  <si>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</si>
  <si>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</si>
  <si>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</si>
  <si>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</si>
  <si>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</si>
  <si>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</si>
  <si>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</si>
  <si>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</si>
  <si>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</si>
  <si>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</si>
  <si>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</si>
  <si>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</si>
  <si>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</si>
  <si>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</si>
  <si>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</si>
  <si>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</si>
  <si>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</si>
  <si>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</si>
  <si>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</si>
  <si>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</si>
  <si>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</si>
  <si>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</si>
  <si>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</si>
  <si>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</si>
  <si>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</si>
  <si>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</si>
  <si>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</si>
  <si>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</si>
  <si>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</si>
  <si>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</si>
  <si>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</si>
  <si>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</si>
  <si>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</si>
  <si>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</si>
  <si>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</si>
  <si>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</si>
  <si>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</si>
  <si>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</si>
  <si>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</si>
  <si>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</si>
  <si>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</si>
  <si>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</si>
  <si>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</si>
  <si>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</si>
  <si>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</si>
  <si>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</si>
  <si>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</si>
  <si>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</si>
  <si>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</si>
  <si>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</si>
  <si>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</si>
  <si>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</si>
  <si>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</si>
  <si>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</si>
  <si>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</si>
  <si>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</si>
  <si>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</si>
  <si>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</si>
  <si>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</si>
  <si>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</si>
  <si>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</si>
  <si>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</si>
  <si>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</si>
  <si>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</si>
  <si>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</si>
  <si>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</si>
  <si>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</si>
  <si>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</si>
  <si>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</si>
  <si>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</si>
  <si>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</si>
  <si>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</si>
  <si>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</si>
  <si>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</si>
  <si>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</si>
  <si>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</si>
  <si>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</si>
  <si>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</si>
  <si>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</si>
  <si>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</si>
  <si>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</si>
  <si>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</si>
  <si>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</si>
  <si>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</si>
  <si>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</si>
  <si>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</si>
  <si>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</si>
  <si>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</si>
  <si>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</si>
  <si>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</si>
  <si>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</si>
  <si>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</si>
  <si>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</si>
  <si>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</si>
  <si>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</si>
  <si>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</si>
  <si>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</si>
  <si>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</si>
  <si>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</si>
  <si>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</si>
  <si>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</si>
  <si>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</si>
  <si>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</si>
  <si>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</si>
  <si>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</si>
  <si>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</si>
  <si>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</si>
  <si>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</si>
  <si>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</si>
  <si>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</si>
  <si>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</si>
  <si>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</si>
  <si>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</si>
  <si>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</si>
  <si>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</si>
  <si>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</si>
  <si>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</si>
  <si>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</si>
  <si>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</si>
  <si>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</si>
  <si>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</si>
  <si>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</si>
  <si>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</si>
  <si>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</si>
  <si>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</si>
  <si>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</si>
  <si>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</si>
  <si>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</si>
  <si>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</si>
  <si>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</si>
  <si>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</si>
  <si>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</si>
  <si>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</si>
  <si>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</si>
  <si>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</si>
  <si>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</si>
  <si>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</si>
  <si>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</si>
  <si>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</si>
  <si>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</si>
  <si>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</si>
  <si>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</si>
  <si>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</si>
  <si>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</si>
  <si>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</si>
  <si>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</si>
  <si>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</si>
  <si>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</si>
  <si>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</si>
  <si>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</si>
  <si>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</si>
  <si>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</si>
  <si>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</si>
  <si>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</si>
  <si>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</si>
  <si>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</si>
  <si>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</si>
  <si>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</si>
  <si>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</si>
  <si>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</si>
  <si>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</si>
  <si>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</si>
  <si>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</si>
  <si>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</si>
  <si>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</si>
  <si>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</si>
  <si>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</si>
  <si>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</si>
  <si>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</si>
  <si>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</si>
  <si>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</si>
  <si>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</si>
  <si>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</si>
  <si>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</si>
  <si>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</si>
  <si>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</si>
  <si>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</si>
  <si>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</si>
  <si>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</si>
  <si>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</si>
  <si>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</si>
  <si>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</si>
  <si>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</si>
  <si>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</si>
  <si>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</si>
  <si>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</si>
  <si>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</si>
  <si>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</si>
  <si>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</si>
  <si>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</si>
  <si>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</si>
  <si>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</si>
  <si>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</si>
  <si>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</si>
  <si>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</si>
  <si>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</si>
  <si>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</si>
  <si>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</si>
  <si>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</si>
  <si>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</si>
  <si>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</si>
  <si>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</si>
  <si>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</si>
  <si>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</si>
  <si>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</si>
  <si>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</si>
  <si>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</si>
  <si>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</si>
  <si>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</si>
  <si>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</si>
  <si>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</si>
  <si>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</si>
  <si>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</si>
  <si>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</si>
  <si>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</si>
  <si>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</si>
  <si>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</si>
  <si>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</si>
  <si>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</si>
  <si>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</si>
  <si>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</si>
  <si>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</si>
  <si>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</si>
  <si>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</si>
  <si>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</si>
  <si>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</si>
  <si>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</si>
  <si>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</si>
  <si>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</si>
  <si>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</si>
  <si>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</si>
  <si>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</si>
  <si>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</si>
  <si>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</si>
  <si>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</si>
  <si>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</si>
  <si>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</si>
  <si>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</si>
  <si>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</si>
  <si>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</si>
  <si>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</si>
  <si>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</si>
  <si>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</si>
  <si>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</si>
  <si>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</si>
  <si>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</si>
  <si>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</si>
  <si>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</si>
  <si>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</si>
  <si>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</si>
  <si>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</si>
  <si>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</si>
  <si>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</si>
  <si>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</si>
  <si>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</si>
  <si>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</si>
  <si>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</si>
  <si>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</si>
  <si>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</si>
  <si>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</si>
  <si>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</si>
  <si>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</si>
  <si>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</si>
  <si>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</si>
  <si>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</si>
  <si>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</si>
  <si>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</si>
  <si>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</si>
  <si>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</si>
  <si>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</si>
  <si>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</si>
  <si>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</si>
  <si>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</si>
  <si>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</si>
  <si>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</si>
  <si>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</si>
  <si>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</si>
  <si>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</si>
  <si>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</si>
  <si>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</si>
  <si>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</si>
  <si>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</si>
  <si>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</si>
  <si>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</si>
  <si>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</si>
  <si>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</si>
  <si>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</si>
  <si>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</si>
  <si>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</si>
  <si>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</si>
  <si>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</si>
  <si>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</si>
  <si>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</si>
  <si>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</si>
  <si>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</si>
  <si>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</si>
  <si>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</si>
  <si>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</si>
  <si>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</si>
  <si>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</si>
  <si>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</si>
  <si>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</si>
  <si>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</si>
  <si>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</si>
  <si>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</si>
  <si>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</si>
  <si>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</si>
  <si>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</si>
  <si>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</si>
  <si>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</si>
  <si>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</si>
  <si>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</si>
  <si>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</si>
  <si>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</si>
  <si>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</si>
  <si>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</si>
  <si>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</si>
  <si>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</si>
  <si>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</si>
  <si>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</si>
  <si>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</si>
  <si>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</si>
  <si>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</si>
  <si>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</si>
  <si>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</si>
  <si>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</si>
  <si>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</si>
  <si>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</si>
  <si>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</si>
  <si>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</si>
  <si>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</si>
  <si>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</si>
  <si>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</si>
  <si>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</si>
  <si>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</si>
  <si>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</si>
  <si>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</si>
  <si>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</si>
  <si>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</si>
  <si>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</si>
  <si>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</si>
  <si>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</si>
  <si>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</si>
  <si>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</si>
  <si>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</si>
  <si>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</si>
  <si>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</si>
  <si>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</si>
  <si>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</si>
  <si>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</si>
  <si>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</si>
  <si>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</si>
  <si>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</si>
  <si>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</si>
  <si>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</si>
  <si>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</si>
  <si>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</si>
  <si>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</si>
  <si>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</si>
  <si>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</si>
  <si>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</si>
  <si>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</si>
  <si>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</si>
  <si>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</si>
  <si>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</si>
  <si>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</si>
  <si>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</si>
  <si>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</si>
  <si>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</si>
  <si>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</si>
  <si>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</si>
  <si>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</si>
  <si>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</si>
  <si>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</si>
  <si>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</si>
  <si>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</si>
  <si>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</si>
  <si>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</si>
  <si>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</si>
  <si>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</si>
  <si>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</si>
  <si>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</si>
  <si>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</si>
  <si>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</si>
  <si>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</si>
  <si>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</si>
  <si>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</si>
  <si>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</si>
  <si>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</si>
  <si>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</si>
  <si>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</si>
  <si>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</si>
  <si>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</si>
  <si>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</si>
  <si>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</si>
  <si>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</si>
  <si>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</si>
  <si>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</si>
  <si>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</si>
  <si>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</si>
  <si>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</si>
  <si>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</si>
  <si>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</si>
  <si>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</si>
  <si>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</si>
  <si>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</si>
  <si>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</si>
  <si>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</si>
  <si>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</si>
  <si>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</si>
  <si>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</si>
  <si>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</si>
  <si>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</si>
  <si>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</si>
  <si>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</si>
  <si>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</si>
  <si>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</si>
  <si>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</si>
  <si>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</si>
  <si>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</si>
  <si>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</si>
  <si>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</si>
  <si>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</si>
  <si>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</si>
  <si>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</si>
  <si>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</si>
  <si>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</si>
  <si>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</si>
  <si>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</si>
  <si>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</si>
  <si>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</si>
  <si>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</si>
  <si>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</si>
  <si>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</si>
  <si>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</si>
  <si>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</si>
  <si>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</si>
  <si>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</si>
  <si>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</si>
  <si>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</si>
  <si>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</si>
  <si>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</si>
  <si>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</si>
  <si>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</si>
  <si>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</si>
  <si>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</si>
  <si>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</si>
  <si>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</si>
  <si>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</si>
  <si>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</si>
  <si>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</si>
  <si>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35</t>
  </si>
  <si>
    <t>(81431) 41041</t>
  </si>
  <si>
    <t xml:space="preserve">Государственное автономное профессиональное образовательное учреждение Республики Карелия "Северный колледж" </t>
  </si>
  <si>
    <t xml:space="preserve">И.о. директора М.Н. Романова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</si>
  <si>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</si>
  <si>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</si>
  <si>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</si>
  <si>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</si>
  <si>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</si>
  <si>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</si>
  <si>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</si>
  <si>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</si>
  <si>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</si>
  <si>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</si>
  <si>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</si>
  <si>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 xml:space="preserve">Суммарный выпуск 
в 2022 год
(человек)
</t>
  </si>
  <si>
    <t>Курицына Анна Андреевна</t>
  </si>
  <si>
    <t>Заведующий по воспитательной работе</t>
  </si>
  <si>
    <t>anna_2211@bk.ru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</si>
</sst>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2">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1" fontId="5" fillId="0" borderId="1" xfId="3" applyNumberFormat="1" applyFont="1" applyBorder="1" applyAlignment="1">
      <alignment horizontal="center" vertical="center"/>
    </xf>
    <xf numFmtId="0" fontId="6" fillId="0" borderId="1" xfId="2" applyBorder="1" applyAlignment="1">
      <alignment horizontal="center" wrapText="1"/>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13" fillId="0" borderId="5"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na_2211@bk.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tabSelected="1" topLeftCell="T4" zoomScale="85" zoomScaleNormal="85" workbookViewId="0">
      <pane ySplit="4" topLeftCell="A12" activePane="bottomLeft" state="frozen"/>
      <selection activeCell="E4" sqref="E4"/>
      <selection pane="bottomLeft" activeCell="AA14" sqref="AA14"/>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7.425781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1334</v>
      </c>
    </row>
    <row r="3" spans="1:34" ht="147.75" customHeight="1" x14ac:dyDescent="0.3">
      <c r="A3" s="31" t="s">
        <v>1336</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row>
    <row r="5" spans="1:34" s="7" customFormat="1" ht="42.75" customHeight="1" x14ac:dyDescent="0.25">
      <c r="A5" s="35" t="s">
        <v>1337</v>
      </c>
      <c r="B5" s="35" t="s">
        <v>1338</v>
      </c>
      <c r="C5" s="35" t="s">
        <v>1339</v>
      </c>
      <c r="D5" s="35" t="s">
        <v>1340</v>
      </c>
      <c r="E5" s="35" t="s">
        <v>8</v>
      </c>
      <c r="F5" s="35" t="s">
        <v>1341</v>
      </c>
      <c r="G5" s="37" t="s">
        <v>1347</v>
      </c>
      <c r="H5" s="39" t="s">
        <v>1331</v>
      </c>
      <c r="I5" s="40"/>
      <c r="J5" s="40"/>
      <c r="K5" s="40"/>
      <c r="L5" s="40"/>
      <c r="M5" s="40"/>
      <c r="N5" s="40"/>
      <c r="O5" s="40"/>
      <c r="P5" s="40"/>
      <c r="Q5" s="40"/>
      <c r="R5" s="40"/>
      <c r="S5" s="40"/>
      <c r="T5" s="40"/>
      <c r="U5" s="40"/>
      <c r="V5" s="40"/>
      <c r="W5" s="40"/>
      <c r="X5" s="40"/>
      <c r="Y5" s="40"/>
      <c r="Z5" s="40"/>
      <c r="AA5" s="40"/>
      <c r="AB5" s="40"/>
      <c r="AC5" s="40"/>
      <c r="AD5" s="40"/>
      <c r="AE5" s="40"/>
      <c r="AF5" s="51"/>
      <c r="AG5" s="33" t="s">
        <v>1342</v>
      </c>
      <c r="AH5" s="48" t="s">
        <v>1343</v>
      </c>
    </row>
    <row r="6" spans="1:34" s="7" customFormat="1" ht="51.75" customHeight="1" x14ac:dyDescent="0.25">
      <c r="A6" s="36"/>
      <c r="B6" s="36"/>
      <c r="C6" s="36"/>
      <c r="D6" s="36"/>
      <c r="E6" s="36"/>
      <c r="F6" s="36"/>
      <c r="G6" s="37"/>
      <c r="H6" s="44" t="s">
        <v>9</v>
      </c>
      <c r="I6" s="45"/>
      <c r="J6" s="45"/>
      <c r="K6" s="45"/>
      <c r="L6" s="45"/>
      <c r="M6" s="46"/>
      <c r="N6" s="41" t="s">
        <v>730</v>
      </c>
      <c r="O6" s="42"/>
      <c r="P6" s="43"/>
      <c r="Q6" s="41" t="s">
        <v>735</v>
      </c>
      <c r="R6" s="42"/>
      <c r="S6" s="42"/>
      <c r="T6" s="43"/>
      <c r="U6" s="44" t="s">
        <v>733</v>
      </c>
      <c r="V6" s="45"/>
      <c r="W6" s="45"/>
      <c r="X6" s="45"/>
      <c r="Y6" s="45"/>
      <c r="Z6" s="46"/>
      <c r="AA6" s="39" t="s">
        <v>1330</v>
      </c>
      <c r="AB6" s="40"/>
      <c r="AC6" s="40"/>
      <c r="AD6" s="40"/>
      <c r="AE6" s="40"/>
      <c r="AF6" s="40"/>
      <c r="AG6" s="34"/>
      <c r="AH6" s="48"/>
    </row>
    <row r="7" spans="1:34" s="16" customFormat="1" ht="255.75" customHeight="1" x14ac:dyDescent="0.25">
      <c r="A7" s="36"/>
      <c r="B7" s="36"/>
      <c r="C7" s="36"/>
      <c r="D7" s="50"/>
      <c r="E7" s="36"/>
      <c r="F7" s="36"/>
      <c r="G7" s="38"/>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1344</v>
      </c>
      <c r="X7" s="11" t="s">
        <v>1328</v>
      </c>
      <c r="Y7" s="11" t="s">
        <v>1345</v>
      </c>
      <c r="Z7" s="11" t="s">
        <v>1346</v>
      </c>
      <c r="AA7" s="15" t="s">
        <v>728</v>
      </c>
      <c r="AB7" s="15" t="s">
        <v>741</v>
      </c>
      <c r="AC7" s="15" t="s">
        <v>729</v>
      </c>
      <c r="AD7" s="15" t="s">
        <v>736</v>
      </c>
      <c r="AE7" s="15" t="s">
        <v>738</v>
      </c>
      <c r="AF7" s="15" t="s">
        <v>734</v>
      </c>
      <c r="AG7" s="34"/>
      <c r="AH7" s="48"/>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17</v>
      </c>
      <c r="H9" s="3">
        <v>9</v>
      </c>
      <c r="I9" s="3">
        <v>4</v>
      </c>
      <c r="J9" s="3">
        <v>0</v>
      </c>
      <c r="K9" s="3">
        <v>0</v>
      </c>
      <c r="L9" s="3">
        <v>0</v>
      </c>
      <c r="M9" s="3">
        <v>1</v>
      </c>
      <c r="N9" s="3">
        <v>4</v>
      </c>
      <c r="O9" s="3">
        <v>0</v>
      </c>
      <c r="P9" s="3">
        <v>1</v>
      </c>
      <c r="Q9" s="3">
        <v>0</v>
      </c>
      <c r="R9" s="3">
        <v>1</v>
      </c>
      <c r="S9" s="3">
        <v>0</v>
      </c>
      <c r="T9" s="3">
        <v>0</v>
      </c>
      <c r="U9" s="3">
        <v>0</v>
      </c>
      <c r="V9" s="3">
        <v>0</v>
      </c>
      <c r="W9" s="3">
        <v>0</v>
      </c>
      <c r="X9" s="3">
        <v>0</v>
      </c>
      <c r="Y9" s="3">
        <v>0</v>
      </c>
      <c r="Z9" s="3">
        <v>0</v>
      </c>
      <c r="AA9" s="3">
        <v>1</v>
      </c>
      <c r="AB9" s="3">
        <v>0</v>
      </c>
      <c r="AC9" s="3">
        <v>0</v>
      </c>
      <c r="AD9" s="3">
        <v>0</v>
      </c>
      <c r="AE9" s="3">
        <v>0</v>
      </c>
      <c r="AF9" s="3">
        <v>0</v>
      </c>
      <c r="AG9" s="3"/>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c r="AH10" s="20" t="str">
        <f t="shared" ref="AH10:AH3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c r="AH13" s="20" t="str">
        <f t="shared" si="0"/>
        <v>проверка пройдена</v>
      </c>
    </row>
    <row r="14" spans="1:34" s="16" customFormat="1" ht="32.25" customHeight="1" x14ac:dyDescent="0.25">
      <c r="A14" s="18" t="s">
        <v>683</v>
      </c>
      <c r="B14" s="18" t="s">
        <v>647</v>
      </c>
      <c r="C14" s="18" t="s">
        <v>533</v>
      </c>
      <c r="D14" s="18" t="s">
        <v>1256</v>
      </c>
      <c r="E14" s="17" t="s">
        <v>692</v>
      </c>
      <c r="F14" s="19" t="s">
        <v>721</v>
      </c>
      <c r="G14" s="3">
        <v>13</v>
      </c>
      <c r="H14" s="3">
        <v>9</v>
      </c>
      <c r="I14" s="3">
        <v>0</v>
      </c>
      <c r="J14" s="3">
        <v>0</v>
      </c>
      <c r="K14" s="3">
        <v>0</v>
      </c>
      <c r="L14" s="3">
        <v>0</v>
      </c>
      <c r="M14" s="3">
        <v>1</v>
      </c>
      <c r="N14" s="3">
        <v>1</v>
      </c>
      <c r="O14" s="3">
        <v>0</v>
      </c>
      <c r="P14" s="3">
        <v>0</v>
      </c>
      <c r="Q14" s="3">
        <v>0</v>
      </c>
      <c r="R14" s="3">
        <v>0</v>
      </c>
      <c r="S14" s="3">
        <v>0</v>
      </c>
      <c r="T14" s="3">
        <v>0</v>
      </c>
      <c r="U14" s="3">
        <v>0</v>
      </c>
      <c r="V14" s="3">
        <v>0</v>
      </c>
      <c r="W14" s="3">
        <v>0</v>
      </c>
      <c r="X14" s="3">
        <v>0</v>
      </c>
      <c r="Y14" s="3">
        <v>0</v>
      </c>
      <c r="Z14" s="3">
        <v>0</v>
      </c>
      <c r="AA14" s="3">
        <v>1</v>
      </c>
      <c r="AB14" s="3">
        <v>0</v>
      </c>
      <c r="AC14" s="3">
        <v>0</v>
      </c>
      <c r="AD14" s="3">
        <v>0</v>
      </c>
      <c r="AE14" s="3">
        <v>0</v>
      </c>
      <c r="AF14" s="3">
        <v>0</v>
      </c>
      <c r="AG14" s="3"/>
      <c r="AH14" s="20" t="str">
        <f t="shared" si="0"/>
        <v>ВНИМАНИЕ! Сумма по строке не сходится с общей численностью выпускников! Исправьте ошибку в расчетах, пока это сообщение не исчезнет!</v>
      </c>
    </row>
    <row r="15" spans="1:34" s="16" customFormat="1" ht="37.5" customHeight="1" x14ac:dyDescent="0.25">
      <c r="A15" s="18" t="s">
        <v>683</v>
      </c>
      <c r="B15" s="18" t="s">
        <v>647</v>
      </c>
      <c r="C15" s="18" t="s">
        <v>533</v>
      </c>
      <c r="D15" s="18" t="s">
        <v>1256</v>
      </c>
      <c r="E15" s="17" t="s">
        <v>693</v>
      </c>
      <c r="F15" s="21" t="s">
        <v>722</v>
      </c>
      <c r="G15" s="3">
        <v>1</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1</v>
      </c>
      <c r="AB15" s="3">
        <v>0</v>
      </c>
      <c r="AC15" s="3">
        <v>0</v>
      </c>
      <c r="AD15" s="3">
        <v>0</v>
      </c>
      <c r="AE15" s="3">
        <v>0</v>
      </c>
      <c r="AF15" s="3">
        <v>0</v>
      </c>
      <c r="AG15" s="3"/>
      <c r="AH15" s="20" t="str">
        <f t="shared" si="0"/>
        <v>проверка пройдена</v>
      </c>
    </row>
    <row r="16" spans="1:34" s="16" customFormat="1" ht="37.5" customHeight="1" x14ac:dyDescent="0.25">
      <c r="A16" s="18" t="s">
        <v>683</v>
      </c>
      <c r="B16" s="18" t="s">
        <v>647</v>
      </c>
      <c r="C16" s="18" t="s">
        <v>533</v>
      </c>
      <c r="D16" s="18" t="s">
        <v>1256</v>
      </c>
      <c r="E16" s="17" t="s">
        <v>694</v>
      </c>
      <c r="F16" s="21" t="s">
        <v>723</v>
      </c>
      <c r="G16" s="3">
        <v>1</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1</v>
      </c>
      <c r="AB16" s="3">
        <v>0</v>
      </c>
      <c r="AC16" s="3">
        <v>0</v>
      </c>
      <c r="AD16" s="3">
        <v>0</v>
      </c>
      <c r="AE16" s="3">
        <v>0</v>
      </c>
      <c r="AF16" s="3">
        <v>0</v>
      </c>
      <c r="AG16" s="3"/>
      <c r="AH16" s="20" t="str">
        <f t="shared" si="0"/>
        <v>проверка пройдена</v>
      </c>
    </row>
    <row r="17" spans="1:34" s="16" customFormat="1" ht="35.25" customHeight="1" x14ac:dyDescent="0.25">
      <c r="A17" s="18" t="s">
        <v>683</v>
      </c>
      <c r="B17" s="18" t="s">
        <v>647</v>
      </c>
      <c r="C17" s="18" t="s">
        <v>533</v>
      </c>
      <c r="D17" s="18" t="s">
        <v>1256</v>
      </c>
      <c r="E17" s="17" t="s">
        <v>695</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c r="AH17" s="20" t="str">
        <f t="shared" si="0"/>
        <v>проверка пройдена</v>
      </c>
    </row>
    <row r="18" spans="1:34" s="16" customFormat="1" ht="37.5" customHeight="1" x14ac:dyDescent="0.25">
      <c r="A18" s="18" t="s">
        <v>683</v>
      </c>
      <c r="B18" s="18" t="s">
        <v>647</v>
      </c>
      <c r="C18" s="18" t="s">
        <v>533</v>
      </c>
      <c r="D18" s="18" t="s">
        <v>1256</v>
      </c>
      <c r="E18" s="17" t="s">
        <v>696</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c r="AH18" s="20" t="str">
        <f t="shared" si="0"/>
        <v>проверка пройдена</v>
      </c>
    </row>
    <row r="19" spans="1:34" s="16" customFormat="1" ht="27" customHeight="1" x14ac:dyDescent="0.25">
      <c r="A19" s="18" t="s">
        <v>683</v>
      </c>
      <c r="B19" s="18" t="s">
        <v>647</v>
      </c>
      <c r="C19" s="18" t="s">
        <v>334</v>
      </c>
      <c r="D19" s="18" t="str">
        <f>VLOOKUP(C19,'Коды программ'!$A$2:$B$578,2,FALSE)</f>
        <v>Автомеханик</v>
      </c>
      <c r="E19" s="17" t="s">
        <v>697</v>
      </c>
      <c r="F19" s="19" t="s">
        <v>721</v>
      </c>
      <c r="G19" s="3">
        <v>13</v>
      </c>
      <c r="H19" s="3">
        <v>3</v>
      </c>
      <c r="I19" s="3">
        <v>1</v>
      </c>
      <c r="J19" s="3">
        <v>0</v>
      </c>
      <c r="K19" s="3">
        <v>0</v>
      </c>
      <c r="L19" s="3">
        <v>0</v>
      </c>
      <c r="M19" s="3">
        <v>1</v>
      </c>
      <c r="N19" s="3">
        <v>9</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c r="AH19" s="20" t="str">
        <f t="shared" si="0"/>
        <v>проверка пройдена</v>
      </c>
    </row>
    <row r="20" spans="1:34" s="16" customFormat="1" ht="27" customHeight="1" x14ac:dyDescent="0.25">
      <c r="A20" s="18" t="s">
        <v>683</v>
      </c>
      <c r="B20" s="18" t="s">
        <v>647</v>
      </c>
      <c r="C20" s="18" t="s">
        <v>334</v>
      </c>
      <c r="D20" s="18" t="str">
        <f>VLOOKUP(C20,'Коды программ'!$A$2:$B$578,2,FALSE)</f>
        <v>Автомеханик</v>
      </c>
      <c r="E20" s="17" t="s">
        <v>698</v>
      </c>
      <c r="F20" s="21" t="s">
        <v>722</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c r="AH20" s="20" t="str">
        <f t="shared" si="0"/>
        <v>проверка пройдена</v>
      </c>
    </row>
    <row r="21" spans="1:34" s="16" customFormat="1" ht="27" customHeight="1" x14ac:dyDescent="0.25">
      <c r="A21" s="18" t="s">
        <v>683</v>
      </c>
      <c r="B21" s="18" t="s">
        <v>647</v>
      </c>
      <c r="C21" s="18" t="s">
        <v>334</v>
      </c>
      <c r="D21" s="18" t="str">
        <f>VLOOKUP(C21,'Коды программ'!$A$2:$B$578,2,FALSE)</f>
        <v>Автомеханик</v>
      </c>
      <c r="E21" s="17" t="s">
        <v>699</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c r="AH21" s="20" t="str">
        <f t="shared" si="0"/>
        <v>проверка пройдена</v>
      </c>
    </row>
    <row r="22" spans="1:34" s="16" customFormat="1" ht="27" customHeight="1" x14ac:dyDescent="0.25">
      <c r="A22" s="18" t="s">
        <v>683</v>
      </c>
      <c r="B22" s="18" t="s">
        <v>647</v>
      </c>
      <c r="C22" s="18" t="s">
        <v>334</v>
      </c>
      <c r="D22" s="18" t="str">
        <f>VLOOKUP(C22,'Коды программ'!$A$2:$B$578,2,FALSE)</f>
        <v>Автомеханик</v>
      </c>
      <c r="E22" s="17" t="s">
        <v>700</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c r="AH22" s="20" t="str">
        <f t="shared" si="0"/>
        <v>проверка пройдена</v>
      </c>
    </row>
    <row r="23" spans="1:34" s="16" customFormat="1" ht="27" customHeight="1" x14ac:dyDescent="0.25">
      <c r="A23" s="18" t="s">
        <v>683</v>
      </c>
      <c r="B23" s="18" t="s">
        <v>647</v>
      </c>
      <c r="C23" s="18" t="s">
        <v>334</v>
      </c>
      <c r="D23" s="18" t="str">
        <f>VLOOKUP(C23,'Коды программ'!$A$2:$B$578,2,FALSE)</f>
        <v>Автомеханик</v>
      </c>
      <c r="E23" s="17" t="s">
        <v>701</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c r="AH23" s="20" t="str">
        <f t="shared" si="0"/>
        <v>проверка пройдена</v>
      </c>
    </row>
    <row r="24" spans="1:34" s="16" customFormat="1" ht="66.75" customHeight="1" x14ac:dyDescent="0.25">
      <c r="A24" s="18" t="s">
        <v>683</v>
      </c>
      <c r="B24" s="18" t="s">
        <v>647</v>
      </c>
      <c r="C24" s="18" t="s">
        <v>156</v>
      </c>
      <c r="D24" s="18" t="s">
        <v>880</v>
      </c>
      <c r="E24" s="17" t="s">
        <v>702</v>
      </c>
      <c r="F24" s="19" t="s">
        <v>721</v>
      </c>
      <c r="G24" s="3">
        <v>18</v>
      </c>
      <c r="H24" s="3">
        <v>8</v>
      </c>
      <c r="I24" s="3">
        <v>5</v>
      </c>
      <c r="J24" s="3">
        <v>0</v>
      </c>
      <c r="K24" s="3">
        <v>0</v>
      </c>
      <c r="L24" s="3">
        <v>0</v>
      </c>
      <c r="M24" s="3">
        <v>2</v>
      </c>
      <c r="N24" s="3">
        <v>2</v>
      </c>
      <c r="O24" s="3">
        <v>0</v>
      </c>
      <c r="P24" s="3">
        <v>0</v>
      </c>
      <c r="Q24" s="3">
        <v>0</v>
      </c>
      <c r="R24" s="3">
        <v>0</v>
      </c>
      <c r="S24" s="3">
        <v>0</v>
      </c>
      <c r="T24" s="3">
        <v>0</v>
      </c>
      <c r="U24" s="3">
        <v>0</v>
      </c>
      <c r="V24" s="3">
        <v>0</v>
      </c>
      <c r="W24" s="3">
        <v>0</v>
      </c>
      <c r="X24" s="3">
        <v>0</v>
      </c>
      <c r="Y24" s="3">
        <v>0</v>
      </c>
      <c r="Z24" s="3">
        <v>0</v>
      </c>
      <c r="AA24" s="3">
        <v>6</v>
      </c>
      <c r="AB24" s="3">
        <v>0</v>
      </c>
      <c r="AC24" s="3">
        <v>0</v>
      </c>
      <c r="AD24" s="3">
        <v>0</v>
      </c>
      <c r="AE24" s="3">
        <v>0</v>
      </c>
      <c r="AF24" s="3">
        <v>0</v>
      </c>
      <c r="AG24" s="3"/>
      <c r="AH24" s="20" t="str">
        <f t="shared" si="0"/>
        <v>проверка пройдена</v>
      </c>
    </row>
    <row r="25" spans="1:34" s="16" customFormat="1" ht="67.5" customHeight="1" x14ac:dyDescent="0.25">
      <c r="A25" s="18" t="s">
        <v>683</v>
      </c>
      <c r="B25" s="18" t="s">
        <v>647</v>
      </c>
      <c r="C25" s="18" t="s">
        <v>156</v>
      </c>
      <c r="D25" s="18" t="s">
        <v>880</v>
      </c>
      <c r="E25" s="17" t="s">
        <v>703</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c r="AH25" s="20" t="str">
        <f t="shared" si="0"/>
        <v>проверка пройдена</v>
      </c>
    </row>
    <row r="26" spans="1:34" s="16" customFormat="1" ht="68.25" customHeight="1" x14ac:dyDescent="0.25">
      <c r="A26" s="18" t="s">
        <v>683</v>
      </c>
      <c r="B26" s="18" t="s">
        <v>647</v>
      </c>
      <c r="C26" s="18" t="s">
        <v>156</v>
      </c>
      <c r="D26" s="18" t="s">
        <v>880</v>
      </c>
      <c r="E26" s="17" t="s">
        <v>704</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c r="AH26" s="20" t="str">
        <f t="shared" si="0"/>
        <v>проверка пройдена</v>
      </c>
    </row>
    <row r="27" spans="1:34" s="16" customFormat="1" ht="69.75" customHeight="1" x14ac:dyDescent="0.25">
      <c r="A27" s="18" t="s">
        <v>683</v>
      </c>
      <c r="B27" s="18" t="s">
        <v>647</v>
      </c>
      <c r="C27" s="18" t="s">
        <v>156</v>
      </c>
      <c r="D27" s="18" t="s">
        <v>880</v>
      </c>
      <c r="E27" s="17" t="s">
        <v>705</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c r="AH27" s="20" t="str">
        <f t="shared" si="0"/>
        <v>проверка пройдена</v>
      </c>
    </row>
    <row r="28" spans="1:34" s="16" customFormat="1" ht="69.75" customHeight="1" x14ac:dyDescent="0.25">
      <c r="A28" s="18" t="s">
        <v>683</v>
      </c>
      <c r="B28" s="18" t="s">
        <v>647</v>
      </c>
      <c r="C28" s="18" t="s">
        <v>156</v>
      </c>
      <c r="D28" s="18" t="s">
        <v>880</v>
      </c>
      <c r="E28" s="17" t="s">
        <v>706</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c r="AH28" s="20" t="str">
        <f t="shared" si="0"/>
        <v>проверка пройдена</v>
      </c>
    </row>
    <row r="29" spans="1:34" s="16" customFormat="1" ht="68.099999999999994" customHeight="1" x14ac:dyDescent="0.25">
      <c r="A29" s="18" t="s">
        <v>683</v>
      </c>
      <c r="B29" s="18" t="s">
        <v>647</v>
      </c>
      <c r="C29" s="18" t="s">
        <v>133</v>
      </c>
      <c r="D29" s="18" t="str">
        <f>VLOOKUP(C29,'Коды программ'!$A$2:$B$578,2,FALSE)</f>
        <v>Электромонтер по ремонту и обслуживанию электрооборудования (по отраслям)</v>
      </c>
      <c r="E29" s="17" t="s">
        <v>707</v>
      </c>
      <c r="F29" s="19" t="s">
        <v>721</v>
      </c>
      <c r="G29" s="3">
        <v>15</v>
      </c>
      <c r="H29" s="3">
        <v>1</v>
      </c>
      <c r="I29" s="3">
        <v>1</v>
      </c>
      <c r="J29" s="3">
        <v>1</v>
      </c>
      <c r="K29" s="3">
        <v>0</v>
      </c>
      <c r="L29" s="3">
        <v>0</v>
      </c>
      <c r="M29" s="3">
        <v>0</v>
      </c>
      <c r="N29" s="3">
        <v>13</v>
      </c>
      <c r="O29" s="3">
        <v>0</v>
      </c>
      <c r="P29" s="3">
        <v>0</v>
      </c>
      <c r="Q29" s="3">
        <v>0</v>
      </c>
      <c r="R29" s="3">
        <v>0</v>
      </c>
      <c r="S29" s="3">
        <v>1</v>
      </c>
      <c r="T29" s="3">
        <v>0</v>
      </c>
      <c r="U29" s="3">
        <v>0</v>
      </c>
      <c r="V29" s="3">
        <v>0</v>
      </c>
      <c r="W29" s="3">
        <v>0</v>
      </c>
      <c r="X29" s="3">
        <v>0</v>
      </c>
      <c r="Y29" s="3">
        <v>0</v>
      </c>
      <c r="Z29" s="3">
        <v>0</v>
      </c>
      <c r="AA29" s="3">
        <v>0</v>
      </c>
      <c r="AB29" s="3">
        <v>0</v>
      </c>
      <c r="AC29" s="3">
        <v>0</v>
      </c>
      <c r="AD29" s="3">
        <v>0</v>
      </c>
      <c r="AE29" s="3">
        <v>0</v>
      </c>
      <c r="AF29" s="3">
        <v>0</v>
      </c>
      <c r="AG29" s="3"/>
      <c r="AH29" s="20" t="str">
        <f t="shared" si="0"/>
        <v>проверка пройдена</v>
      </c>
    </row>
    <row r="30" spans="1:34" s="16" customFormat="1" ht="68.099999999999994" customHeight="1" x14ac:dyDescent="0.25">
      <c r="A30" s="18" t="s">
        <v>683</v>
      </c>
      <c r="B30" s="18" t="s">
        <v>647</v>
      </c>
      <c r="C30" s="18" t="s">
        <v>133</v>
      </c>
      <c r="D30" s="18" t="str">
        <f>VLOOKUP(C30,'Коды программ'!$A$2:$B$578,2,FALSE)</f>
        <v>Электромонтер по ремонту и обслуживанию электрооборудования (по отраслям)</v>
      </c>
      <c r="E30" s="17" t="s">
        <v>708</v>
      </c>
      <c r="F30" s="21" t="s">
        <v>722</v>
      </c>
      <c r="G30" s="3">
        <v>1</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1</v>
      </c>
      <c r="AB30" s="3">
        <v>0</v>
      </c>
      <c r="AC30" s="3">
        <v>0</v>
      </c>
      <c r="AD30" s="3">
        <v>0</v>
      </c>
      <c r="AE30" s="3">
        <v>0</v>
      </c>
      <c r="AF30" s="3">
        <v>0</v>
      </c>
      <c r="AG30" s="3"/>
      <c r="AH30" s="20" t="str">
        <f t="shared" si="0"/>
        <v>проверка пройдена</v>
      </c>
    </row>
    <row r="31" spans="1:34" s="16" customFormat="1" ht="68.099999999999994" customHeight="1" x14ac:dyDescent="0.25">
      <c r="A31" s="18" t="s">
        <v>683</v>
      </c>
      <c r="B31" s="18" t="s">
        <v>647</v>
      </c>
      <c r="C31" s="18" t="s">
        <v>133</v>
      </c>
      <c r="D31" s="18" t="str">
        <f>VLOOKUP(C31,'Коды программ'!$A$2:$B$578,2,FALSE)</f>
        <v>Электромонтер по ремонту и обслуживанию электрооборудования (по отраслям)</v>
      </c>
      <c r="E31" s="17" t="s">
        <v>709</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c r="AH31" s="20" t="str">
        <f t="shared" si="0"/>
        <v>проверка пройдена</v>
      </c>
    </row>
    <row r="32" spans="1:34" s="16" customFormat="1" ht="68.099999999999994" customHeight="1" x14ac:dyDescent="0.25">
      <c r="A32" s="18" t="s">
        <v>683</v>
      </c>
      <c r="B32" s="18" t="s">
        <v>647</v>
      </c>
      <c r="C32" s="18" t="s">
        <v>133</v>
      </c>
      <c r="D32" s="18" t="str">
        <f>VLOOKUP(C32,'Коды программ'!$A$2:$B$578,2,FALSE)</f>
        <v>Электромонтер по ремонту и обслуживанию электрооборудования (по отраслям)</v>
      </c>
      <c r="E32" s="17" t="s">
        <v>710</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c r="AH32" s="20" t="str">
        <f t="shared" si="0"/>
        <v>проверка пройдена</v>
      </c>
    </row>
    <row r="33" spans="1:34" s="16" customFormat="1" ht="68.099999999999994" customHeight="1" x14ac:dyDescent="0.25">
      <c r="A33" s="18" t="s">
        <v>683</v>
      </c>
      <c r="B33" s="18" t="s">
        <v>647</v>
      </c>
      <c r="C33" s="18" t="s">
        <v>133</v>
      </c>
      <c r="D33" s="18" t="str">
        <f>VLOOKUP(C33,'Коды программ'!$A$2:$B$578,2,FALSE)</f>
        <v>Электромонтер по ремонту и обслуживанию электрооборудования (по отраслям)</v>
      </c>
      <c r="E33" s="17" t="s">
        <v>711</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c r="AH33" s="20" t="str">
        <f t="shared" si="0"/>
        <v>проверка пройдена</v>
      </c>
    </row>
    <row r="34" spans="1:34" s="16" customFormat="1" ht="36" customHeight="1" x14ac:dyDescent="0.25">
      <c r="A34" s="18" t="s">
        <v>683</v>
      </c>
      <c r="B34" s="18" t="s">
        <v>647</v>
      </c>
      <c r="C34" s="18" t="s">
        <v>519</v>
      </c>
      <c r="D34" s="18" t="str">
        <f>VLOOKUP(C34,'Коды программ'!$A$2:$B$578,2,FALSE)</f>
        <v>Повар, кондитер</v>
      </c>
      <c r="E34" s="17" t="s">
        <v>712</v>
      </c>
      <c r="F34" s="19" t="s">
        <v>721</v>
      </c>
      <c r="G34" s="3">
        <v>37</v>
      </c>
      <c r="H34" s="3">
        <v>21</v>
      </c>
      <c r="I34" s="29">
        <v>16</v>
      </c>
      <c r="J34" s="29">
        <v>0</v>
      </c>
      <c r="K34" s="29">
        <v>0</v>
      </c>
      <c r="L34" s="29">
        <v>0</v>
      </c>
      <c r="M34" s="29">
        <v>8</v>
      </c>
      <c r="N34" s="29">
        <v>4</v>
      </c>
      <c r="O34" s="29">
        <v>0</v>
      </c>
      <c r="P34" s="29">
        <v>0</v>
      </c>
      <c r="Q34" s="29">
        <v>0</v>
      </c>
      <c r="R34" s="29">
        <v>0</v>
      </c>
      <c r="S34" s="29">
        <v>0</v>
      </c>
      <c r="T34" s="29">
        <v>0</v>
      </c>
      <c r="U34" s="29">
        <v>0</v>
      </c>
      <c r="V34" s="29">
        <v>0</v>
      </c>
      <c r="W34" s="29">
        <v>0</v>
      </c>
      <c r="X34" s="29">
        <v>0</v>
      </c>
      <c r="Y34" s="29">
        <v>0</v>
      </c>
      <c r="Z34" s="29">
        <v>0</v>
      </c>
      <c r="AA34" s="29">
        <v>4</v>
      </c>
      <c r="AB34" s="29">
        <v>0</v>
      </c>
      <c r="AC34" s="29">
        <v>0</v>
      </c>
      <c r="AD34" s="29">
        <v>0</v>
      </c>
      <c r="AE34" s="29">
        <v>0</v>
      </c>
      <c r="AF34" s="29">
        <v>0</v>
      </c>
      <c r="AG34" s="29"/>
      <c r="AH34" s="20" t="str">
        <f t="shared" si="0"/>
        <v>проверка пройдена</v>
      </c>
    </row>
    <row r="35" spans="1:34" s="16" customFormat="1" ht="38.25" customHeight="1" x14ac:dyDescent="0.25">
      <c r="A35" s="18" t="s">
        <v>683</v>
      </c>
      <c r="B35" s="18" t="s">
        <v>647</v>
      </c>
      <c r="C35" s="18" t="s">
        <v>519</v>
      </c>
      <c r="D35" s="18" t="str">
        <f>VLOOKUP(C35,'Коды программ'!$A$2:$B$578,2,FALSE)</f>
        <v>Повар, кондитер</v>
      </c>
      <c r="E35" s="17" t="s">
        <v>713</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c r="AH35" s="20" t="str">
        <f t="shared" si="0"/>
        <v>проверка пройдена</v>
      </c>
    </row>
    <row r="36" spans="1:34" s="16" customFormat="1" ht="41.25" customHeight="1" x14ac:dyDescent="0.25">
      <c r="A36" s="18" t="s">
        <v>683</v>
      </c>
      <c r="B36" s="18" t="s">
        <v>647</v>
      </c>
      <c r="C36" s="18" t="s">
        <v>519</v>
      </c>
      <c r="D36" s="18" t="str">
        <f>VLOOKUP(C36,'Коды программ'!$A$2:$B$578,2,FALSE)</f>
        <v>Повар, кондитер</v>
      </c>
      <c r="E36" s="17" t="s">
        <v>714</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c r="AH36" s="20" t="str">
        <f t="shared" si="0"/>
        <v>проверка пройдена</v>
      </c>
    </row>
    <row r="37" spans="1:34" s="16" customFormat="1" ht="40.5" customHeight="1" x14ac:dyDescent="0.25">
      <c r="A37" s="18" t="s">
        <v>683</v>
      </c>
      <c r="B37" s="18" t="s">
        <v>647</v>
      </c>
      <c r="C37" s="18" t="s">
        <v>519</v>
      </c>
      <c r="D37" s="18" t="str">
        <f>VLOOKUP(C37,'Коды программ'!$A$2:$B$578,2,FALSE)</f>
        <v>Повар, кондитер</v>
      </c>
      <c r="E37" s="17" t="s">
        <v>715</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c r="AH37" s="20" t="str">
        <f t="shared" si="0"/>
        <v>проверка пройдена</v>
      </c>
    </row>
    <row r="38" spans="1:34" s="16" customFormat="1" ht="27" customHeight="1" x14ac:dyDescent="0.25">
      <c r="A38" s="18" t="s">
        <v>683</v>
      </c>
      <c r="B38" s="18" t="s">
        <v>647</v>
      </c>
      <c r="C38" s="18" t="s">
        <v>519</v>
      </c>
      <c r="D38" s="18" t="str">
        <f>VLOOKUP(C38,'Коды программ'!$A$2:$B$578,2,FALSE)</f>
        <v>Повар, кондитер</v>
      </c>
      <c r="E38" s="17" t="s">
        <v>716</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c r="AH38" s="20" t="str">
        <f t="shared" si="0"/>
        <v>проверка пройдена</v>
      </c>
    </row>
    <row r="39" spans="1:34" s="16" customFormat="1" ht="68.099999999999994" customHeight="1" x14ac:dyDescent="0.25">
      <c r="A39" s="18" t="s">
        <v>683</v>
      </c>
      <c r="B39" s="18" t="s">
        <v>647</v>
      </c>
      <c r="C39" s="18" t="s">
        <v>355</v>
      </c>
      <c r="D39" s="18" t="str">
        <f>VLOOKUP(C39,'Коды программ'!$A$2:$B$578,2,FALSE)</f>
        <v>Техническое обслуживание и ремонт двигателей, систем и агрегатов автомобилей</v>
      </c>
      <c r="E39" s="17" t="s">
        <v>717</v>
      </c>
      <c r="F39" s="19" t="s">
        <v>721</v>
      </c>
      <c r="G39" s="3">
        <v>16</v>
      </c>
      <c r="H39" s="3">
        <v>2</v>
      </c>
      <c r="I39" s="3">
        <v>2</v>
      </c>
      <c r="J39" s="3">
        <v>0</v>
      </c>
      <c r="K39" s="3">
        <v>0</v>
      </c>
      <c r="L39" s="3">
        <v>0</v>
      </c>
      <c r="M39" s="3">
        <v>1</v>
      </c>
      <c r="N39" s="3">
        <v>11</v>
      </c>
      <c r="O39" s="3">
        <v>0</v>
      </c>
      <c r="P39" s="3">
        <v>0</v>
      </c>
      <c r="Q39" s="3">
        <v>0</v>
      </c>
      <c r="R39" s="3">
        <v>0</v>
      </c>
      <c r="S39" s="3">
        <v>0</v>
      </c>
      <c r="T39" s="3">
        <v>0</v>
      </c>
      <c r="U39" s="3">
        <v>0</v>
      </c>
      <c r="V39" s="3">
        <v>0</v>
      </c>
      <c r="W39" s="3">
        <v>0</v>
      </c>
      <c r="X39" s="3">
        <v>0</v>
      </c>
      <c r="Y39" s="3">
        <v>0</v>
      </c>
      <c r="Z39" s="3">
        <v>0</v>
      </c>
      <c r="AA39" s="3">
        <v>0</v>
      </c>
      <c r="AB39" s="3">
        <v>0</v>
      </c>
      <c r="AC39" s="3">
        <v>0</v>
      </c>
      <c r="AD39" s="3">
        <v>2</v>
      </c>
      <c r="AE39" s="3">
        <v>0</v>
      </c>
      <c r="AF39" s="3">
        <v>0</v>
      </c>
      <c r="AG39" s="3"/>
      <c r="AH39" s="20"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68.099999999999994" customHeight="1" x14ac:dyDescent="0.25">
      <c r="A40" s="18" t="s">
        <v>683</v>
      </c>
      <c r="B40" s="18" t="s">
        <v>647</v>
      </c>
      <c r="C40" s="18" t="s">
        <v>355</v>
      </c>
      <c r="D40" s="18" t="str">
        <f>VLOOKUP(C40,'Коды программ'!$A$2:$B$578,2,FALSE)</f>
        <v>Техническое обслуживание и ремонт двигателей, систем и агрегатов автомобилей</v>
      </c>
      <c r="E40" s="17" t="s">
        <v>718</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c r="AH40" s="20" t="str">
        <f t="shared" ref="AH40:AH43" si="1">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68.099999999999994" customHeight="1" x14ac:dyDescent="0.25">
      <c r="A41" s="18" t="s">
        <v>683</v>
      </c>
      <c r="B41" s="18" t="s">
        <v>647</v>
      </c>
      <c r="C41" s="18" t="s">
        <v>355</v>
      </c>
      <c r="D41" s="18" t="str">
        <f>VLOOKUP(C41,'Коды программ'!$A$2:$B$578,2,FALSE)</f>
        <v>Техническое обслуживание и ремонт двигателей, систем и агрегатов автомобилей</v>
      </c>
      <c r="E41" s="17" t="s">
        <v>719</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c r="AH41" s="20" t="str">
        <f t="shared" si="1"/>
        <v>проверка пройдена</v>
      </c>
    </row>
    <row r="42" spans="1:34" s="16" customFormat="1" ht="68.099999999999994" customHeight="1" x14ac:dyDescent="0.25">
      <c r="A42" s="18" t="s">
        <v>683</v>
      </c>
      <c r="B42" s="18" t="s">
        <v>647</v>
      </c>
      <c r="C42" s="18" t="s">
        <v>355</v>
      </c>
      <c r="D42" s="18" t="str">
        <f>VLOOKUP(C42,'Коды программ'!$A$2:$B$578,2,FALSE)</f>
        <v>Техническое обслуживание и ремонт двигателей, систем и агрегатов автомобилей</v>
      </c>
      <c r="E42" s="17" t="s">
        <v>1323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c r="AH42" s="20" t="str">
        <f t="shared" si="1"/>
        <v>проверка пройдена</v>
      </c>
    </row>
    <row r="43" spans="1:34" s="16" customFormat="1" ht="68.099999999999994" customHeight="1" x14ac:dyDescent="0.25">
      <c r="A43" s="18" t="s">
        <v>683</v>
      </c>
      <c r="B43" s="18" t="s">
        <v>647</v>
      </c>
      <c r="C43" s="18" t="s">
        <v>355</v>
      </c>
      <c r="D43" s="18" t="str">
        <f>VLOOKUP(C43,'Коды программ'!$A$2:$B$578,2,FALSE)</f>
        <v>Техническое обслуживание и ремонт двигателей, систем и агрегатов автомобилей</v>
      </c>
      <c r="E43" s="17" t="s">
        <v>1332</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c r="AH43" s="20" t="str">
        <f t="shared" si="1"/>
        <v>проверка пройдена</v>
      </c>
    </row>
    <row r="44" spans="1:34" ht="64.5" customHeight="1" x14ac:dyDescent="0.3">
      <c r="A44" s="49" t="s">
        <v>725</v>
      </c>
      <c r="B44" s="49"/>
      <c r="C44" s="49"/>
      <c r="D44" s="49"/>
      <c r="E44" s="49"/>
      <c r="F44" s="49"/>
      <c r="G44" s="22"/>
      <c r="H44" s="22"/>
      <c r="I44" s="22"/>
      <c r="J44" s="22"/>
      <c r="K44" s="22"/>
      <c r="L44" s="22"/>
      <c r="M44" s="22"/>
      <c r="N44" s="22"/>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47" t="s">
        <v>1324</v>
      </c>
      <c r="B46" s="47"/>
      <c r="C46" s="47"/>
      <c r="D46" s="47"/>
      <c r="F46" s="4" t="s">
        <v>1335</v>
      </c>
    </row>
    <row r="47" spans="1:34" ht="40.5" x14ac:dyDescent="0.3">
      <c r="A47" s="25" t="s">
        <v>1319</v>
      </c>
      <c r="B47" s="25" t="s">
        <v>1320</v>
      </c>
      <c r="C47" s="25" t="s">
        <v>1321</v>
      </c>
      <c r="D47" s="25" t="s">
        <v>1322</v>
      </c>
      <c r="K47" s="26"/>
    </row>
    <row r="48" spans="1:34" ht="60" customHeight="1" x14ac:dyDescent="0.3">
      <c r="A48" s="27" t="s">
        <v>1348</v>
      </c>
      <c r="B48" s="28" t="s">
        <v>1349</v>
      </c>
      <c r="C48" s="30" t="s">
        <v>1350</v>
      </c>
      <c r="D48" s="28" t="s">
        <v>1333</v>
      </c>
    </row>
  </sheetData>
  <mergeCells count="18">
    <mergeCell ref="A46:D46"/>
    <mergeCell ref="AH5:AH7"/>
    <mergeCell ref="A44:F44"/>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hyperlinks>
    <hyperlink ref="C48"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C9:C43</xm:sqref>
        </x14:dataValidation>
        <x14:dataValidation type="list" allowBlank="1" showInputMessage="1" showErrorMessage="1">
          <x14:formula1>
            <xm:f>'Коды программ'!$G$2:$G$86</xm:f>
          </x14:formula1>
          <xm:sqref>B9:B43</xm:sqref>
        </x14:dataValidation>
        <x14:dataValidation type="list" allowBlank="1" showInputMessage="1" showErrorMessage="1">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2022-10-27T12:10:04Z</dcterms:modified>
</cp:coreProperties>
</file>